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035" windowHeight="12000" activeTab="1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14" i="2" l="1"/>
  <c r="O11" i="1" l="1"/>
  <c r="O15" i="1"/>
  <c r="O13" i="1"/>
  <c r="O9" i="1"/>
  <c r="O7" i="1"/>
  <c r="O5" i="1"/>
  <c r="N18" i="1" l="1"/>
  <c r="N19" i="1" s="1"/>
</calcChain>
</file>

<file path=xl/sharedStrings.xml><?xml version="1.0" encoding="utf-8"?>
<sst xmlns="http://schemas.openxmlformats.org/spreadsheetml/2006/main" count="134" uniqueCount="56">
  <si>
    <t>Итого тыс. руб.:</t>
  </si>
  <si>
    <t>Итого руб.:</t>
  </si>
  <si>
    <t>кв.м</t>
  </si>
  <si>
    <t>обшивка деревянных стен фасада профлистом</t>
  </si>
  <si>
    <t xml:space="preserve">Фасад, стены деревянные </t>
  </si>
  <si>
    <t>Обухова ул</t>
  </si>
  <si>
    <t>Тигильский р-н</t>
  </si>
  <si>
    <t>3.</t>
  </si>
  <si>
    <t>2.</t>
  </si>
  <si>
    <t>1.</t>
  </si>
  <si>
    <t>пог.м.</t>
  </si>
  <si>
    <t>замена трубопровода</t>
  </si>
  <si>
    <t>Инженерная система холодного водоснабжения</t>
  </si>
  <si>
    <t>4.</t>
  </si>
  <si>
    <t>Инженерная система отопления</t>
  </si>
  <si>
    <t>6.</t>
  </si>
  <si>
    <t>5.</t>
  </si>
  <si>
    <t>2016 год</t>
  </si>
  <si>
    <t>Дата ранее проведенных КР КЭ</t>
  </si>
  <si>
    <t>Предельная стоимость ед.</t>
  </si>
  <si>
    <t>Объем КЭ</t>
  </si>
  <si>
    <t>Ед. изм.</t>
  </si>
  <si>
    <t>Вид ремонтных работ</t>
  </si>
  <si>
    <t>Конструктивный элемент МКД подлежащий капитальному ремонту</t>
  </si>
  <si>
    <t>Общая площадь жилых помещений</t>
  </si>
  <si>
    <t>Год постройки</t>
  </si>
  <si>
    <t>Номер дома</t>
  </si>
  <si>
    <t>Улица</t>
  </si>
  <si>
    <t>Наименование городского округа, городского (сельского) поселения</t>
  </si>
  <si>
    <t>Наименование муниципального района</t>
  </si>
  <si>
    <t>Приложение</t>
  </si>
  <si>
    <t>Итоги</t>
  </si>
  <si>
    <t>План проведения капитальных ремонтов многоквартирных домов 2016 г. с учетом предельных стоимостей проведения работ ГО поселок Палана.</t>
  </si>
  <si>
    <t>ГО " поселок Палана"</t>
  </si>
  <si>
    <t>имени  Владимира Ильича Ленина</t>
  </si>
  <si>
    <t>Обухова улица</t>
  </si>
  <si>
    <t>Бекерева улица</t>
  </si>
  <si>
    <t>имени 50-летия Камчатского комсомола улица</t>
  </si>
  <si>
    <t>№ п/п</t>
  </si>
  <si>
    <t>Планируемый год проведения капитального ремонта</t>
  </si>
  <si>
    <t>Общая площадь МКД всего</t>
  </si>
  <si>
    <t>Количество жителей  зарегистрированных в МКД на дату утверждения краткосрочного плана</t>
  </si>
  <si>
    <t>Стоимость капитального ремонта</t>
  </si>
  <si>
    <t>1 квартал</t>
  </si>
  <si>
    <t>2 квартал</t>
  </si>
  <si>
    <t>3 квартал</t>
  </si>
  <si>
    <t>4 квартал</t>
  </si>
  <si>
    <t>всего</t>
  </si>
  <si>
    <t>руб.</t>
  </si>
  <si>
    <t>Ед.</t>
  </si>
  <si>
    <t>Количество МКД</t>
  </si>
  <si>
    <t>чел.</t>
  </si>
  <si>
    <t>м²</t>
  </si>
  <si>
    <t>Планируемые показатели выполнения краткосрочного плана реализации региональной программы капитального ремонта общего имущества многоквартирных домов в Камчатском крае  на 2014 -2043 годы по городскому округу "посёлок Палана" на 2017 год.</t>
  </si>
  <si>
    <t>2017 год</t>
  </si>
  <si>
    <t>Приложение № 3                                                                                                                                               к Постановлению Администрации городского округа "посёлок Палана"                           от 25.07.2016г. №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</si>
</sst>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&quot;р.&quot;"/>
  </numFmts>
  <fonts count="21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 wrapText="1"/>
    </xf>
    <xf numFmtId="3" fontId="3" fillId="0" borderId="18" xfId="0" applyNumberFormat="1" applyFont="1" applyFill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4" fontId="5" fillId="0" borderId="2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3" fontId="7" fillId="0" borderId="1" xfId="0" applyNumberFormat="1" applyFont="1" applyBorder="1"/>
    <xf numFmtId="3" fontId="5" fillId="0" borderId="2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1" fontId="5" fillId="0" borderId="11" xfId="0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 wrapText="1"/>
    </xf>
    <xf numFmtId="3" fontId="14" fillId="0" borderId="26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164" fontId="14" fillId="0" borderId="14" xfId="0" applyNumberFormat="1" applyFont="1" applyFill="1" applyBorder="1" applyAlignment="1">
      <alignment horizontal="center" vertical="center" wrapText="1"/>
    </xf>
    <xf numFmtId="164" fontId="14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164" fontId="14" fillId="0" borderId="27" xfId="0" applyNumberFormat="1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5" fillId="0" borderId="0" xfId="0" applyFont="1"/>
    <xf numFmtId="0" fontId="7" fillId="0" borderId="19" xfId="0" applyFont="1" applyBorder="1"/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top" wrapText="1"/>
    </xf>
    <xf numFmtId="0" fontId="17" fillId="0" borderId="28" xfId="0" applyFont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6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3" fontId="1" fillId="0" borderId="24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3" fontId="1" fillId="0" borderId="24" xfId="0" applyNumberFormat="1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0" fontId="13" fillId="0" borderId="2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15" fillId="0" borderId="23" xfId="0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14" xfId="0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16" fillId="0" borderId="19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workbookViewId="0">
      <selection activeCell="S17" sqref="S17"/>
    </sheetView>
  </sheetViews>
  <sheetFormatPr defaultRowHeight="15" x14ac:dyDescent="0.25"/>
  <cols>
    <col min="4" max="4" width="10.140625" customWidth="1"/>
  </cols>
  <sheetData>
    <row r="1" spans="1:15" x14ac:dyDescent="0.25">
      <c r="B1" s="50"/>
      <c r="C1" s="50"/>
      <c r="D1" s="50"/>
      <c r="E1" s="50"/>
      <c r="F1" s="51"/>
      <c r="G1" s="49"/>
      <c r="H1" s="50"/>
      <c r="I1" s="50"/>
      <c r="J1" s="50"/>
      <c r="K1" s="49"/>
      <c r="L1" s="49"/>
      <c r="M1" s="51"/>
      <c r="N1" s="116" t="s">
        <v>30</v>
      </c>
      <c r="O1" s="117"/>
    </row>
    <row r="2" spans="1:15" ht="39.6" customHeight="1" thickBot="1" x14ac:dyDescent="0.3">
      <c r="A2" s="85"/>
      <c r="B2" s="113" t="s">
        <v>32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85"/>
    </row>
    <row r="3" spans="1:15" ht="95.25" thickBot="1" x14ac:dyDescent="0.3">
      <c r="A3" s="93" t="s">
        <v>38</v>
      </c>
      <c r="B3" s="84" t="s">
        <v>29</v>
      </c>
      <c r="C3" s="81" t="s">
        <v>28</v>
      </c>
      <c r="D3" s="81" t="s">
        <v>27</v>
      </c>
      <c r="E3" s="81" t="s">
        <v>26</v>
      </c>
      <c r="F3" s="81" t="s">
        <v>25</v>
      </c>
      <c r="G3" s="83" t="s">
        <v>24</v>
      </c>
      <c r="H3" s="82" t="s">
        <v>23</v>
      </c>
      <c r="I3" s="81" t="s">
        <v>22</v>
      </c>
      <c r="J3" s="81" t="s">
        <v>21</v>
      </c>
      <c r="K3" s="80" t="s">
        <v>20</v>
      </c>
      <c r="L3" s="79" t="s">
        <v>19</v>
      </c>
      <c r="M3" s="78" t="s">
        <v>18</v>
      </c>
      <c r="N3" s="77">
        <v>2016</v>
      </c>
      <c r="O3" s="93" t="s">
        <v>31</v>
      </c>
    </row>
    <row r="4" spans="1:15" ht="19.5" thickBot="1" x14ac:dyDescent="0.3">
      <c r="A4" s="118" t="s">
        <v>17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20"/>
    </row>
    <row r="5" spans="1:15" ht="38.25" x14ac:dyDescent="0.25">
      <c r="A5" s="102" t="s">
        <v>9</v>
      </c>
      <c r="B5" s="37" t="s">
        <v>6</v>
      </c>
      <c r="C5" s="36" t="s">
        <v>33</v>
      </c>
      <c r="D5" s="67" t="s">
        <v>35</v>
      </c>
      <c r="E5" s="66">
        <v>19</v>
      </c>
      <c r="F5" s="65">
        <v>1968</v>
      </c>
      <c r="G5" s="62">
        <v>325.60000000000002</v>
      </c>
      <c r="H5" s="64" t="s">
        <v>14</v>
      </c>
      <c r="I5" s="64" t="s">
        <v>11</v>
      </c>
      <c r="J5" s="63" t="s">
        <v>10</v>
      </c>
      <c r="K5" s="62">
        <v>160</v>
      </c>
      <c r="L5" s="62">
        <v>1144</v>
      </c>
      <c r="M5" s="61">
        <v>1968</v>
      </c>
      <c r="N5" s="29">
        <v>459301</v>
      </c>
      <c r="O5" s="108">
        <f>SUM(N5:N6)</f>
        <v>552847</v>
      </c>
    </row>
    <row r="6" spans="1:15" ht="60.75" thickBot="1" x14ac:dyDescent="0.3">
      <c r="A6" s="103"/>
      <c r="B6" s="6" t="s">
        <v>6</v>
      </c>
      <c r="C6" s="5" t="s">
        <v>33</v>
      </c>
      <c r="D6" s="12" t="s">
        <v>35</v>
      </c>
      <c r="E6" s="11">
        <v>19</v>
      </c>
      <c r="F6" s="4">
        <v>1968</v>
      </c>
      <c r="G6" s="3">
        <v>325.60000000000002</v>
      </c>
      <c r="H6" s="10" t="s">
        <v>12</v>
      </c>
      <c r="I6" s="10" t="s">
        <v>11</v>
      </c>
      <c r="J6" s="9" t="s">
        <v>10</v>
      </c>
      <c r="K6" s="3">
        <v>80</v>
      </c>
      <c r="L6" s="3">
        <v>1144</v>
      </c>
      <c r="M6" s="8">
        <v>1968</v>
      </c>
      <c r="N6" s="7">
        <v>93546</v>
      </c>
      <c r="O6" s="109"/>
    </row>
    <row r="7" spans="1:15" ht="38.25" x14ac:dyDescent="0.25">
      <c r="A7" s="104" t="s">
        <v>8</v>
      </c>
      <c r="B7" s="69" t="s">
        <v>6</v>
      </c>
      <c r="C7" s="36" t="s">
        <v>33</v>
      </c>
      <c r="D7" s="67" t="s">
        <v>35</v>
      </c>
      <c r="E7" s="66">
        <v>13</v>
      </c>
      <c r="F7" s="65">
        <v>1966</v>
      </c>
      <c r="G7" s="62">
        <v>327.64</v>
      </c>
      <c r="H7" s="64" t="s">
        <v>14</v>
      </c>
      <c r="I7" s="64" t="s">
        <v>11</v>
      </c>
      <c r="J7" s="63" t="s">
        <v>10</v>
      </c>
      <c r="K7" s="62">
        <v>160</v>
      </c>
      <c r="L7" s="62">
        <v>1144</v>
      </c>
      <c r="M7" s="61">
        <v>1966</v>
      </c>
      <c r="N7" s="29">
        <v>459301</v>
      </c>
      <c r="O7" s="110">
        <f>SUM(N7:N8)</f>
        <v>552847</v>
      </c>
    </row>
    <row r="8" spans="1:15" ht="60.75" thickBot="1" x14ac:dyDescent="0.3">
      <c r="A8" s="105"/>
      <c r="B8" s="68" t="s">
        <v>6</v>
      </c>
      <c r="C8" s="5" t="s">
        <v>33</v>
      </c>
      <c r="D8" s="12" t="s">
        <v>5</v>
      </c>
      <c r="E8" s="11">
        <v>13</v>
      </c>
      <c r="F8" s="4">
        <v>1966</v>
      </c>
      <c r="G8" s="3">
        <v>327.64</v>
      </c>
      <c r="H8" s="10" t="s">
        <v>12</v>
      </c>
      <c r="I8" s="10" t="s">
        <v>11</v>
      </c>
      <c r="J8" s="9" t="s">
        <v>10</v>
      </c>
      <c r="K8" s="3">
        <v>80</v>
      </c>
      <c r="L8" s="3">
        <v>1144</v>
      </c>
      <c r="M8" s="8">
        <v>1966</v>
      </c>
      <c r="N8" s="7">
        <v>93546</v>
      </c>
      <c r="O8" s="111"/>
    </row>
    <row r="9" spans="1:15" ht="76.5" x14ac:dyDescent="0.25">
      <c r="A9" s="104" t="s">
        <v>7</v>
      </c>
      <c r="B9" s="37" t="s">
        <v>6</v>
      </c>
      <c r="C9" s="36" t="s">
        <v>33</v>
      </c>
      <c r="D9" s="36" t="s">
        <v>37</v>
      </c>
      <c r="E9" s="35">
        <v>6</v>
      </c>
      <c r="F9" s="34">
        <v>1970</v>
      </c>
      <c r="G9" s="31">
        <v>499.04</v>
      </c>
      <c r="H9" s="33" t="s">
        <v>14</v>
      </c>
      <c r="I9" s="33" t="s">
        <v>11</v>
      </c>
      <c r="J9" s="32" t="s">
        <v>10</v>
      </c>
      <c r="K9" s="31">
        <v>240</v>
      </c>
      <c r="L9" s="31">
        <v>1144</v>
      </c>
      <c r="M9" s="30">
        <v>1970</v>
      </c>
      <c r="N9" s="29">
        <v>776534</v>
      </c>
      <c r="O9" s="110">
        <f>SUM(N9:N10)</f>
        <v>907005</v>
      </c>
    </row>
    <row r="10" spans="1:15" ht="77.25" thickBot="1" x14ac:dyDescent="0.3">
      <c r="A10" s="105"/>
      <c r="B10" s="6" t="s">
        <v>6</v>
      </c>
      <c r="C10" s="5" t="s">
        <v>33</v>
      </c>
      <c r="D10" s="5" t="s">
        <v>37</v>
      </c>
      <c r="E10" s="19">
        <v>6</v>
      </c>
      <c r="F10" s="18">
        <v>1970</v>
      </c>
      <c r="G10" s="15">
        <v>499.04</v>
      </c>
      <c r="H10" s="17" t="s">
        <v>12</v>
      </c>
      <c r="I10" s="17" t="s">
        <v>11</v>
      </c>
      <c r="J10" s="16" t="s">
        <v>10</v>
      </c>
      <c r="K10" s="15">
        <v>120</v>
      </c>
      <c r="L10" s="15">
        <v>1144</v>
      </c>
      <c r="M10" s="14">
        <v>1970</v>
      </c>
      <c r="N10" s="7">
        <v>130471</v>
      </c>
      <c r="O10" s="111"/>
    </row>
    <row r="11" spans="1:15" ht="48.2" customHeight="1" x14ac:dyDescent="0.25">
      <c r="A11" s="104" t="s">
        <v>13</v>
      </c>
      <c r="B11" s="94" t="s">
        <v>6</v>
      </c>
      <c r="C11" s="87" t="s">
        <v>33</v>
      </c>
      <c r="D11" s="87" t="s">
        <v>36</v>
      </c>
      <c r="E11" s="88">
        <v>18</v>
      </c>
      <c r="F11" s="87">
        <v>1969</v>
      </c>
      <c r="G11" s="87">
        <v>331.2</v>
      </c>
      <c r="H11" s="87" t="s">
        <v>14</v>
      </c>
      <c r="I11" s="87" t="s">
        <v>11</v>
      </c>
      <c r="J11" s="87" t="s">
        <v>10</v>
      </c>
      <c r="K11" s="89">
        <v>160</v>
      </c>
      <c r="L11" s="88">
        <v>1144</v>
      </c>
      <c r="M11" s="87">
        <v>1969</v>
      </c>
      <c r="N11" s="91">
        <v>459301</v>
      </c>
      <c r="O11" s="106">
        <f>SUM(N11:N12)</f>
        <v>506129</v>
      </c>
    </row>
    <row r="12" spans="1:15" ht="48.2" customHeight="1" thickBot="1" x14ac:dyDescent="0.3">
      <c r="A12" s="105"/>
      <c r="B12" s="95" t="s">
        <v>6</v>
      </c>
      <c r="C12" s="90" t="s">
        <v>33</v>
      </c>
      <c r="D12" s="90" t="s">
        <v>36</v>
      </c>
      <c r="E12" s="90">
        <v>31</v>
      </c>
      <c r="F12" s="90">
        <v>1969</v>
      </c>
      <c r="G12" s="90">
        <v>331.2</v>
      </c>
      <c r="H12" s="90" t="s">
        <v>12</v>
      </c>
      <c r="I12" s="90" t="s">
        <v>11</v>
      </c>
      <c r="J12" s="90" t="s">
        <v>10</v>
      </c>
      <c r="K12" s="90">
        <v>80</v>
      </c>
      <c r="L12" s="90">
        <v>1144</v>
      </c>
      <c r="M12" s="90">
        <v>1969</v>
      </c>
      <c r="N12" s="92">
        <v>46828</v>
      </c>
      <c r="O12" s="107"/>
    </row>
    <row r="13" spans="1:15" ht="38.25" customHeight="1" x14ac:dyDescent="0.25">
      <c r="A13" s="104" t="s">
        <v>16</v>
      </c>
      <c r="B13" s="47" t="s">
        <v>6</v>
      </c>
      <c r="C13" s="46" t="s">
        <v>33</v>
      </c>
      <c r="D13" s="76" t="s">
        <v>35</v>
      </c>
      <c r="E13" s="75">
        <v>18</v>
      </c>
      <c r="F13" s="74">
        <v>1969</v>
      </c>
      <c r="G13" s="71">
        <v>331.2</v>
      </c>
      <c r="H13" s="73" t="s">
        <v>14</v>
      </c>
      <c r="I13" s="73" t="s">
        <v>11</v>
      </c>
      <c r="J13" s="72" t="s">
        <v>10</v>
      </c>
      <c r="K13" s="71">
        <v>160</v>
      </c>
      <c r="L13" s="71">
        <v>1144</v>
      </c>
      <c r="M13" s="70">
        <v>1969</v>
      </c>
      <c r="N13" s="45">
        <v>459301</v>
      </c>
      <c r="O13" s="110">
        <f>SUM(N13:N14)</f>
        <v>552847</v>
      </c>
    </row>
    <row r="14" spans="1:15" ht="60.75" thickBot="1" x14ac:dyDescent="0.3">
      <c r="A14" s="105"/>
      <c r="B14" s="28" t="s">
        <v>6</v>
      </c>
      <c r="C14" s="27" t="s">
        <v>33</v>
      </c>
      <c r="D14" s="60" t="s">
        <v>35</v>
      </c>
      <c r="E14" s="59">
        <v>18</v>
      </c>
      <c r="F14" s="58">
        <v>1969</v>
      </c>
      <c r="G14" s="56">
        <v>331.2</v>
      </c>
      <c r="H14" s="57" t="s">
        <v>12</v>
      </c>
      <c r="I14" s="57" t="s">
        <v>11</v>
      </c>
      <c r="J14" s="1" t="s">
        <v>10</v>
      </c>
      <c r="K14" s="56">
        <v>80</v>
      </c>
      <c r="L14" s="56">
        <v>1144</v>
      </c>
      <c r="M14" s="55">
        <v>1969</v>
      </c>
      <c r="N14" s="20">
        <v>93546</v>
      </c>
      <c r="O14" s="111"/>
    </row>
    <row r="15" spans="1:15" ht="57" customHeight="1" x14ac:dyDescent="0.25">
      <c r="A15" s="104" t="s">
        <v>15</v>
      </c>
      <c r="B15" s="37" t="s">
        <v>6</v>
      </c>
      <c r="C15" s="36" t="s">
        <v>33</v>
      </c>
      <c r="D15" s="36" t="s">
        <v>34</v>
      </c>
      <c r="E15" s="35">
        <v>8</v>
      </c>
      <c r="F15" s="34">
        <v>1970</v>
      </c>
      <c r="G15" s="31">
        <v>513.5</v>
      </c>
      <c r="H15" s="33" t="s">
        <v>14</v>
      </c>
      <c r="I15" s="33" t="s">
        <v>11</v>
      </c>
      <c r="J15" s="32" t="s">
        <v>10</v>
      </c>
      <c r="K15" s="31">
        <v>320</v>
      </c>
      <c r="L15" s="31">
        <v>1144</v>
      </c>
      <c r="M15" s="30">
        <v>1970</v>
      </c>
      <c r="N15" s="29">
        <v>776534</v>
      </c>
      <c r="O15" s="110">
        <f>SUM(N15:N17)</f>
        <v>3830236</v>
      </c>
    </row>
    <row r="16" spans="1:15" ht="66.95" customHeight="1" x14ac:dyDescent="0.25">
      <c r="A16" s="115"/>
      <c r="B16" s="28" t="s">
        <v>6</v>
      </c>
      <c r="C16" s="27" t="s">
        <v>33</v>
      </c>
      <c r="D16" s="27" t="s">
        <v>34</v>
      </c>
      <c r="E16" s="26">
        <v>8</v>
      </c>
      <c r="F16" s="25">
        <v>1970</v>
      </c>
      <c r="G16" s="22">
        <v>513.5</v>
      </c>
      <c r="H16" s="24" t="s">
        <v>12</v>
      </c>
      <c r="I16" s="24" t="s">
        <v>11</v>
      </c>
      <c r="J16" s="23" t="s">
        <v>10</v>
      </c>
      <c r="K16" s="22">
        <v>160</v>
      </c>
      <c r="L16" s="22">
        <v>1144</v>
      </c>
      <c r="M16" s="21">
        <v>1970</v>
      </c>
      <c r="N16" s="20">
        <v>130471</v>
      </c>
      <c r="O16" s="112"/>
    </row>
    <row r="17" spans="1:15" ht="66.95" customHeight="1" thickBot="1" x14ac:dyDescent="0.3">
      <c r="A17" s="105"/>
      <c r="B17" s="13" t="s">
        <v>6</v>
      </c>
      <c r="C17" s="12" t="s">
        <v>33</v>
      </c>
      <c r="D17" s="44" t="s">
        <v>34</v>
      </c>
      <c r="E17" s="43">
        <v>8</v>
      </c>
      <c r="F17" s="42">
        <v>1970</v>
      </c>
      <c r="G17" s="39">
        <v>513.5</v>
      </c>
      <c r="H17" s="41" t="s">
        <v>4</v>
      </c>
      <c r="I17" s="41" t="s">
        <v>3</v>
      </c>
      <c r="J17" s="40" t="s">
        <v>2</v>
      </c>
      <c r="K17" s="39">
        <v>500</v>
      </c>
      <c r="L17" s="39">
        <v>4190</v>
      </c>
      <c r="M17" s="38">
        <v>1970</v>
      </c>
      <c r="N17" s="2">
        <v>2923231</v>
      </c>
      <c r="O17" s="111"/>
    </row>
    <row r="18" spans="1:15" ht="16.5" thickBot="1" x14ac:dyDescent="0.3">
      <c r="A18" s="85"/>
      <c r="B18" s="50"/>
      <c r="C18" s="50"/>
      <c r="D18" s="50"/>
      <c r="E18" s="50"/>
      <c r="F18" s="51"/>
      <c r="G18" s="49"/>
      <c r="H18" s="50"/>
      <c r="I18" s="50"/>
      <c r="J18" s="54"/>
      <c r="K18" s="49"/>
      <c r="L18" s="114" t="s">
        <v>1</v>
      </c>
      <c r="M18" s="114"/>
      <c r="N18" s="53">
        <f>SUM(N5:N17)</f>
        <v>6901911</v>
      </c>
      <c r="O18" s="52"/>
    </row>
    <row r="19" spans="1:15" ht="15.75" x14ac:dyDescent="0.25">
      <c r="A19" s="85"/>
      <c r="B19" s="50"/>
      <c r="C19" s="50"/>
      <c r="D19" s="50"/>
      <c r="E19" s="50"/>
      <c r="F19" s="51"/>
      <c r="G19" s="49"/>
      <c r="H19" s="50"/>
      <c r="I19" s="50"/>
      <c r="J19" s="50"/>
      <c r="K19" s="49"/>
      <c r="L19" s="101" t="s">
        <v>0</v>
      </c>
      <c r="M19" s="101"/>
      <c r="N19" s="48">
        <f>N18/1000</f>
        <v>6901.9110000000001</v>
      </c>
      <c r="O19" s="86"/>
    </row>
    <row r="20" spans="1:15" x14ac:dyDescent="0.2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</row>
    <row r="21" spans="1:15" x14ac:dyDescent="0.2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</row>
    <row r="22" spans="1:15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</row>
    <row r="23" spans="1:15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</row>
    <row r="24" spans="1:15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</row>
    <row r="25" spans="1:15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</row>
    <row r="26" spans="1:15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</row>
  </sheetData>
  <mergeCells count="17">
    <mergeCell ref="B2:N2"/>
    <mergeCell ref="L18:M18"/>
    <mergeCell ref="A15:A17"/>
    <mergeCell ref="N1:O1"/>
    <mergeCell ref="A13:A14"/>
    <mergeCell ref="O13:O14"/>
    <mergeCell ref="A4:O4"/>
    <mergeCell ref="L19:M19"/>
    <mergeCell ref="A5:A6"/>
    <mergeCell ref="A11:A12"/>
    <mergeCell ref="O11:O12"/>
    <mergeCell ref="O5:O6"/>
    <mergeCell ref="O7:O8"/>
    <mergeCell ref="A9:A10"/>
    <mergeCell ref="O9:O10"/>
    <mergeCell ref="A7:A8"/>
    <mergeCell ref="O15:O17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14"/>
  <sheetViews>
    <sheetView tabSelected="1" workbookViewId="0">
      <selection activeCell="J2" sqref="J2:O4"/>
    </sheetView>
  </sheetViews>
  <sheetFormatPr defaultRowHeight="15" x14ac:dyDescent="0.25"/>
  <cols>
    <col min="2" max="5" width="10.140625" customWidth="1"/>
    <col min="6" max="10" width="11.140625" customWidth="1"/>
    <col min="11" max="12" width="10.140625" customWidth="1"/>
    <col min="13" max="13" width="15.140625" customWidth="1"/>
    <col min="14" max="14" width="16.140625" customWidth="1"/>
    <col min="15" max="15" width="15.7109375" customWidth="1"/>
  </cols>
  <sheetData>
    <row r="2" spans="2:17" ht="15" customHeight="1" x14ac:dyDescent="0.25">
      <c r="J2" s="124" t="s">
        <v>55</v>
      </c>
      <c r="K2" s="124"/>
      <c r="L2" s="124"/>
      <c r="M2" s="124"/>
      <c r="N2" s="124"/>
      <c r="O2" s="124"/>
    </row>
    <row r="3" spans="2:17" x14ac:dyDescent="0.25">
      <c r="J3" s="124"/>
      <c r="K3" s="124"/>
      <c r="L3" s="124"/>
      <c r="M3" s="124"/>
      <c r="N3" s="124"/>
      <c r="O3" s="124"/>
    </row>
    <row r="4" spans="2:17" ht="26.25" customHeight="1" x14ac:dyDescent="0.25">
      <c r="J4" s="124"/>
      <c r="K4" s="124"/>
      <c r="L4" s="124"/>
      <c r="M4" s="124"/>
      <c r="N4" s="124"/>
      <c r="O4" s="124"/>
    </row>
    <row r="6" spans="2:17" ht="35.1" customHeight="1" x14ac:dyDescent="0.25">
      <c r="B6" s="128" t="s">
        <v>53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96"/>
      <c r="Q6" s="96"/>
    </row>
    <row r="7" spans="2:17" ht="35.1" customHeight="1" x14ac:dyDescent="0.25"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96"/>
      <c r="Q7" s="96"/>
    </row>
    <row r="8" spans="2:17" ht="35.1" customHeight="1" x14ac:dyDescent="0.25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</row>
    <row r="9" spans="2:17" ht="75" customHeight="1" x14ac:dyDescent="0.25">
      <c r="B9" s="125" t="s">
        <v>38</v>
      </c>
      <c r="C9" s="121" t="s">
        <v>39</v>
      </c>
      <c r="D9" s="129" t="s">
        <v>40</v>
      </c>
      <c r="E9" s="129" t="s">
        <v>41</v>
      </c>
      <c r="F9" s="129" t="s">
        <v>50</v>
      </c>
      <c r="G9" s="129"/>
      <c r="H9" s="129"/>
      <c r="I9" s="129"/>
      <c r="J9" s="129"/>
      <c r="K9" s="130" t="s">
        <v>42</v>
      </c>
      <c r="L9" s="131"/>
      <c r="M9" s="131"/>
      <c r="N9" s="131"/>
      <c r="O9" s="132"/>
      <c r="P9" s="96"/>
      <c r="Q9" s="96"/>
    </row>
    <row r="10" spans="2:17" ht="75" customHeight="1" x14ac:dyDescent="0.25">
      <c r="B10" s="126"/>
      <c r="C10" s="122"/>
      <c r="D10" s="129"/>
      <c r="E10" s="129"/>
      <c r="F10" s="125" t="s">
        <v>43</v>
      </c>
      <c r="G10" s="125" t="s">
        <v>44</v>
      </c>
      <c r="H10" s="125" t="s">
        <v>45</v>
      </c>
      <c r="I10" s="125" t="s">
        <v>46</v>
      </c>
      <c r="J10" s="125" t="s">
        <v>47</v>
      </c>
      <c r="K10" s="125" t="s">
        <v>43</v>
      </c>
      <c r="L10" s="125" t="s">
        <v>44</v>
      </c>
      <c r="M10" s="125" t="s">
        <v>45</v>
      </c>
      <c r="N10" s="125" t="s">
        <v>46</v>
      </c>
      <c r="O10" s="125" t="s">
        <v>47</v>
      </c>
    </row>
    <row r="11" spans="2:17" ht="75" customHeight="1" x14ac:dyDescent="0.25">
      <c r="B11" s="126"/>
      <c r="C11" s="122"/>
      <c r="D11" s="129"/>
      <c r="E11" s="129"/>
      <c r="F11" s="127"/>
      <c r="G11" s="127"/>
      <c r="H11" s="127"/>
      <c r="I11" s="127"/>
      <c r="J11" s="127"/>
      <c r="K11" s="127"/>
      <c r="L11" s="127"/>
      <c r="M11" s="127"/>
      <c r="N11" s="127"/>
      <c r="O11" s="127"/>
    </row>
    <row r="12" spans="2:17" ht="15.75" x14ac:dyDescent="0.25">
      <c r="B12" s="127"/>
      <c r="C12" s="123"/>
      <c r="D12" s="97" t="s">
        <v>52</v>
      </c>
      <c r="E12" s="97" t="s">
        <v>51</v>
      </c>
      <c r="F12" s="97" t="s">
        <v>49</v>
      </c>
      <c r="G12" s="97" t="s">
        <v>49</v>
      </c>
      <c r="H12" s="97" t="s">
        <v>49</v>
      </c>
      <c r="I12" s="97" t="s">
        <v>49</v>
      </c>
      <c r="J12" s="97" t="s">
        <v>49</v>
      </c>
      <c r="K12" s="97" t="s">
        <v>48</v>
      </c>
      <c r="L12" s="97" t="s">
        <v>48</v>
      </c>
      <c r="M12" s="97" t="s">
        <v>48</v>
      </c>
      <c r="N12" s="97" t="s">
        <v>48</v>
      </c>
      <c r="O12" s="97" t="s">
        <v>48</v>
      </c>
    </row>
    <row r="13" spans="2:17" ht="15.75" x14ac:dyDescent="0.25">
      <c r="B13" s="97">
        <v>1</v>
      </c>
      <c r="C13" s="97">
        <v>2</v>
      </c>
      <c r="D13" s="97">
        <v>3</v>
      </c>
      <c r="E13" s="97">
        <v>4</v>
      </c>
      <c r="F13" s="97">
        <v>5</v>
      </c>
      <c r="G13" s="97">
        <v>6</v>
      </c>
      <c r="H13" s="97">
        <v>7</v>
      </c>
      <c r="I13" s="97">
        <v>8</v>
      </c>
      <c r="J13" s="97">
        <v>9</v>
      </c>
      <c r="K13" s="97">
        <v>10</v>
      </c>
      <c r="L13" s="97">
        <v>11</v>
      </c>
      <c r="M13" s="97">
        <v>12</v>
      </c>
      <c r="N13" s="97">
        <v>13</v>
      </c>
      <c r="O13" s="97">
        <v>14</v>
      </c>
    </row>
    <row r="14" spans="2:17" ht="15.75" x14ac:dyDescent="0.25">
      <c r="B14" s="97"/>
      <c r="C14" s="97" t="s">
        <v>54</v>
      </c>
      <c r="D14" s="97">
        <v>2040.8</v>
      </c>
      <c r="E14" s="98">
        <v>99</v>
      </c>
      <c r="F14" s="98">
        <v>0</v>
      </c>
      <c r="G14" s="98">
        <v>0</v>
      </c>
      <c r="H14" s="98">
        <v>2</v>
      </c>
      <c r="I14" s="98">
        <v>3</v>
      </c>
      <c r="J14" s="98">
        <v>5</v>
      </c>
      <c r="K14" s="98">
        <v>0</v>
      </c>
      <c r="L14" s="98">
        <v>0</v>
      </c>
      <c r="M14" s="99">
        <v>3548094.31</v>
      </c>
      <c r="N14" s="100">
        <v>4003661.7459999998</v>
      </c>
      <c r="O14" s="100">
        <f>SUM(M14:N14)</f>
        <v>7551756.0559999999</v>
      </c>
    </row>
  </sheetData>
  <mergeCells count="18">
    <mergeCell ref="N10:N11"/>
    <mergeCell ref="O10:O11"/>
    <mergeCell ref="C9:C12"/>
    <mergeCell ref="J2:O4"/>
    <mergeCell ref="B9:B12"/>
    <mergeCell ref="B6:O7"/>
    <mergeCell ref="F10:F11"/>
    <mergeCell ref="G10:G11"/>
    <mergeCell ref="H10:H11"/>
    <mergeCell ref="I10:I11"/>
    <mergeCell ref="J10:J11"/>
    <mergeCell ref="K10:K11"/>
    <mergeCell ref="L10:L11"/>
    <mergeCell ref="M10:M11"/>
    <mergeCell ref="D9:D11"/>
    <mergeCell ref="E9:E11"/>
    <mergeCell ref="K9:O9"/>
    <mergeCell ref="F9:J9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2016-07-18T02:44:52Z</cp:lastPrinted>
  <dcterms:created xsi:type="dcterms:W3CDTF">2015-09-18T00:28:23Z</dcterms:created>
  <dcterms:modified xsi:type="dcterms:W3CDTF">2016-07-25T21:10:51Z</dcterms:modified>
</cp:coreProperties>
</file>