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16" i="1" l="1"/>
  <c r="N17" i="1"/>
  <c r="N18" i="1"/>
  <c r="M16" i="1"/>
  <c r="M17" i="1"/>
  <c r="M18" i="1"/>
  <c r="L16" i="1"/>
  <c r="L17" i="1"/>
  <c r="L18" i="1"/>
  <c r="K16" i="1"/>
  <c r="K17" i="1"/>
  <c r="K12" i="1" s="1"/>
  <c r="K18" i="1"/>
  <c r="K15" i="1"/>
  <c r="L15" i="1"/>
  <c r="M15" i="1"/>
  <c r="N15" i="1"/>
  <c r="J16" i="1"/>
  <c r="J17" i="1"/>
  <c r="J18" i="1"/>
  <c r="J15" i="1"/>
  <c r="J10" i="1"/>
  <c r="J49" i="1"/>
  <c r="K49" i="1"/>
  <c r="L49" i="1"/>
  <c r="M49" i="1"/>
  <c r="N49" i="1"/>
  <c r="I49" i="1"/>
  <c r="I51" i="1"/>
  <c r="I52" i="1"/>
  <c r="I53" i="1"/>
  <c r="I50" i="1"/>
  <c r="J39" i="1"/>
  <c r="K39" i="1"/>
  <c r="L39" i="1"/>
  <c r="M39" i="1"/>
  <c r="N39" i="1"/>
  <c r="I41" i="1"/>
  <c r="I42" i="1"/>
  <c r="I43" i="1"/>
  <c r="I40" i="1"/>
  <c r="M13" i="1"/>
  <c r="K11" i="1"/>
  <c r="J12" i="1"/>
  <c r="K10" i="1"/>
  <c r="L10" i="1"/>
  <c r="M10" i="1"/>
  <c r="N10" i="1"/>
  <c r="N11" i="1"/>
  <c r="N12" i="1"/>
  <c r="N13" i="1"/>
  <c r="M11" i="1"/>
  <c r="M12" i="1"/>
  <c r="L11" i="1"/>
  <c r="L12" i="1"/>
  <c r="L13" i="1"/>
  <c r="K13" i="1"/>
  <c r="J11" i="1"/>
  <c r="J13" i="1"/>
  <c r="I18" i="1"/>
  <c r="J19" i="1"/>
  <c r="K19" i="1"/>
  <c r="L19" i="1"/>
  <c r="M19" i="1"/>
  <c r="N19" i="1"/>
  <c r="I21" i="1"/>
  <c r="I22" i="1"/>
  <c r="I23" i="1"/>
  <c r="I20" i="1"/>
  <c r="J24" i="1"/>
  <c r="K24" i="1"/>
  <c r="L24" i="1"/>
  <c r="M24" i="1"/>
  <c r="N24" i="1"/>
  <c r="I26" i="1"/>
  <c r="I27" i="1"/>
  <c r="I28" i="1"/>
  <c r="I25" i="1"/>
  <c r="J29" i="1"/>
  <c r="K29" i="1"/>
  <c r="L29" i="1"/>
  <c r="M29" i="1"/>
  <c r="N29" i="1"/>
  <c r="I31" i="1"/>
  <c r="I32" i="1"/>
  <c r="I33" i="1"/>
  <c r="I30" i="1"/>
  <c r="J34" i="1"/>
  <c r="K34" i="1"/>
  <c r="L34" i="1"/>
  <c r="M34" i="1"/>
  <c r="N34" i="1"/>
  <c r="I36" i="1"/>
  <c r="I37" i="1"/>
  <c r="I38" i="1"/>
  <c r="I35" i="1"/>
  <c r="J44" i="1"/>
  <c r="K44" i="1"/>
  <c r="L44" i="1"/>
  <c r="M44" i="1"/>
  <c r="N44" i="1"/>
  <c r="I46" i="1"/>
  <c r="I47" i="1"/>
  <c r="I48" i="1"/>
  <c r="I45" i="1"/>
  <c r="J54" i="1"/>
  <c r="K54" i="1"/>
  <c r="L54" i="1"/>
  <c r="M54" i="1"/>
  <c r="N54" i="1"/>
  <c r="I54" i="1"/>
  <c r="I56" i="1"/>
  <c r="I57" i="1"/>
  <c r="I58" i="1"/>
  <c r="I55" i="1"/>
  <c r="J59" i="1"/>
  <c r="K59" i="1"/>
  <c r="L59" i="1"/>
  <c r="M59" i="1"/>
  <c r="N59" i="1"/>
  <c r="I59" i="1"/>
  <c r="I61" i="1"/>
  <c r="I62" i="1"/>
  <c r="I63" i="1"/>
  <c r="I60" i="1"/>
  <c r="I39" i="1" l="1"/>
  <c r="I44" i="1"/>
  <c r="I11" i="1"/>
  <c r="I24" i="1"/>
  <c r="I34" i="1"/>
  <c r="I29" i="1"/>
  <c r="I19" i="1"/>
  <c r="J9" i="1"/>
  <c r="N9" i="1"/>
  <c r="M9" i="1"/>
  <c r="K9" i="1"/>
  <c r="L9" i="1"/>
  <c r="M14" i="1"/>
  <c r="J14" i="1"/>
  <c r="K14" i="1"/>
  <c r="N14" i="1"/>
  <c r="I13" i="1"/>
  <c r="I12" i="1"/>
  <c r="I10" i="1"/>
  <c r="L14" i="1"/>
  <c r="I16" i="1"/>
  <c r="I17" i="1"/>
  <c r="I15" i="1"/>
  <c r="I9" i="1" l="1"/>
  <c r="I14" i="1"/>
</calcChain>
</file>

<file path=xl/sharedStrings.xml><?xml version="1.0" encoding="utf-8"?>
<sst xmlns="http://schemas.openxmlformats.org/spreadsheetml/2006/main" count="154" uniqueCount="61">
  <si>
    <t>Статус</t>
  </si>
  <si>
    <t>Наименование муниципальной подпрограммы (основного мероприятия, мероприятия)</t>
  </si>
  <si>
    <t>Код бюджетной классификации</t>
  </si>
  <si>
    <t>Источники финанси-рования</t>
  </si>
  <si>
    <t>Объем бюджетных ассигнований по годам, тыс. рублей</t>
  </si>
  <si>
    <t>ГРБС</t>
  </si>
  <si>
    <t>РзПр</t>
  </si>
  <si>
    <t>ЦСР</t>
  </si>
  <si>
    <t>ВР</t>
  </si>
  <si>
    <t>Всего</t>
  </si>
  <si>
    <t>первый год  (2017)</t>
  </si>
  <si>
    <t xml:space="preserve">второй год </t>
  </si>
  <si>
    <t>третий год</t>
  </si>
  <si>
    <t>четвертый год</t>
  </si>
  <si>
    <t>пятый год</t>
  </si>
  <si>
    <t xml:space="preserve">Программа </t>
  </si>
  <si>
    <t>Развитие физической культуры и спорта  и реализация мероприятий в сфере молодёжной политики  в городском округе «поселок Палана»  на 2017-2021 годы</t>
  </si>
  <si>
    <t>всего</t>
  </si>
  <si>
    <t>федеральный бюджет</t>
  </si>
  <si>
    <t>краевой бюджет</t>
  </si>
  <si>
    <t xml:space="preserve">местный бюджет </t>
  </si>
  <si>
    <t>внебюджетные источники</t>
  </si>
  <si>
    <t>Подпрограмма 1</t>
  </si>
  <si>
    <t>Развитие физической культуры и спорта</t>
  </si>
  <si>
    <t>Проведение массовых официальных физкультурных и спортивных мероприятий среди различных групп населения городского округа «поселок Палана»  по видам спорта в соответствии с ежегодно утверждаемым планом</t>
  </si>
  <si>
    <t>местный бюджет</t>
  </si>
  <si>
    <t>Участие сборных команд городского округа «поселок Палана» в соревнованиях, спортивных сборах различного уровня</t>
  </si>
  <si>
    <t xml:space="preserve">краевой бюджет </t>
  </si>
  <si>
    <t>Обустройство спортивных площадок</t>
  </si>
  <si>
    <t>Приобретение спортивного, туристического инвентаря и оборудования</t>
  </si>
  <si>
    <t>Организация и проведение Всероссийского физкультурно-спортивного комплекса «Готов к труду и обороне»</t>
  </si>
  <si>
    <t>Подпрограмма 2</t>
  </si>
  <si>
    <t>Реализация     мероприятий     в     сфере молодёжной политики</t>
  </si>
  <si>
    <t>Основное мероприятие 2.1</t>
  </si>
  <si>
    <t>Организация и осуществление мероприятий по работе с детьми и молодёжью</t>
  </si>
  <si>
    <t xml:space="preserve">Приложение 4 к муниципальной программе 
«Развитие физической культуры и спорта и реализация мероприятий 
в сфере молодежной политики в городском округе «поселок Палана»  
</t>
  </si>
  <si>
    <r>
      <t xml:space="preserve">
</t>
    </r>
    <r>
      <rPr>
        <b/>
        <sz val="11"/>
        <color theme="1"/>
        <rFont val="Times New Roman"/>
        <family val="1"/>
        <charset val="204"/>
      </rPr>
      <t xml:space="preserve">Ресурсное обеспечение муниципальной программы «Развитие физической культуры и спорта  и реализация мероприятий в сфере молодёжной политики в городском округе «поселок Палана»за счет всех источников финансирования
</t>
    </r>
    <r>
      <rPr>
        <sz val="11"/>
        <color theme="1"/>
        <rFont val="Times New Roman"/>
        <family val="1"/>
        <charset val="204"/>
      </rPr>
      <t xml:space="preserve">
</t>
    </r>
  </si>
  <si>
    <t>011</t>
  </si>
  <si>
    <t>0110240060</t>
  </si>
  <si>
    <t>01102S1190</t>
  </si>
  <si>
    <t>0110340060</t>
  </si>
  <si>
    <t>0111540380</t>
  </si>
  <si>
    <t>0110109990</t>
  </si>
  <si>
    <t>Оснащение муниципальных объектов спорта необходимым оборудованием для систематических занятий физической культуры и спортом лиц с ограниченными возможностями здоровья и инвалидов</t>
  </si>
  <si>
    <t>1101</t>
  </si>
  <si>
    <t>244</t>
  </si>
  <si>
    <t>01103S1190</t>
  </si>
  <si>
    <t>Повышение квалификации и профессиональная переподготовка специалистов в сфере физической культуры и спорта работников общеобразовательных учреждений</t>
  </si>
  <si>
    <t>1102</t>
  </si>
  <si>
    <t>0111640060</t>
  </si>
  <si>
    <t>01116S1190</t>
  </si>
  <si>
    <t>Основное мероприятие 1.16</t>
  </si>
  <si>
    <t>Основное мероприятие 1.15</t>
  </si>
  <si>
    <t>0110300000</t>
  </si>
  <si>
    <t>01102000000</t>
  </si>
  <si>
    <t>Основное мероприятие 1.02</t>
  </si>
  <si>
    <t>Основное мероприятие 1.03</t>
  </si>
  <si>
    <t>Основное мероприятие 1.011</t>
  </si>
  <si>
    <t>Основное мероприятие 1.012</t>
  </si>
  <si>
    <t>Основное мероприятие 1.013</t>
  </si>
  <si>
    <t>0100000000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</si>
</sst>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33"/>
      <color rgb="FFFFCC66"/>
      <color rgb="FF99FFCC"/>
      <color rgb="FF66FF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3"/>
  <sheetViews>
    <sheetView tabSelected="1" zoomScaleNormal="100" workbookViewId="0">
      <selection activeCell="P5" sqref="P5"/>
    </sheetView>
  </sheetViews>
  <sheetFormatPr defaultRowHeight="15" x14ac:dyDescent="0.25"/>
  <cols>
    <col min="1" max="1" width="3.42578125" customWidth="1"/>
    <col min="3" max="3" width="16.28515625" customWidth="1"/>
    <col min="6" max="6" width="10.42578125" customWidth="1"/>
    <col min="9" max="9" width="10.85546875" bestFit="1" customWidth="1"/>
    <col min="10" max="10" width="10" bestFit="1" customWidth="1"/>
    <col min="11" max="12" width="10.85546875" bestFit="1" customWidth="1"/>
    <col min="13" max="13" width="10" bestFit="1" customWidth="1"/>
    <col min="14" max="14" width="10.85546875" bestFit="1" customWidth="1"/>
  </cols>
  <sheetData>
    <row r="1" spans="2:14" ht="69" customHeight="1" x14ac:dyDescent="0.25">
      <c r="B1" s="21" t="s">
        <v>35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x14ac:dyDescent="0.25">
      <c r="B2" s="19" t="s">
        <v>36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37.5" customHeight="1" x14ac:dyDescent="0.2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2:14" ht="111.75" customHeight="1" x14ac:dyDescent="0.25">
      <c r="B5" s="17" t="s">
        <v>0</v>
      </c>
      <c r="C5" s="18" t="s">
        <v>1</v>
      </c>
      <c r="D5" s="18" t="s">
        <v>2</v>
      </c>
      <c r="E5" s="18"/>
      <c r="F5" s="18"/>
      <c r="G5" s="18"/>
      <c r="H5" s="17" t="s">
        <v>3</v>
      </c>
      <c r="I5" s="18" t="s">
        <v>4</v>
      </c>
      <c r="J5" s="18"/>
      <c r="K5" s="18"/>
      <c r="L5" s="18"/>
      <c r="M5" s="18"/>
      <c r="N5" s="18"/>
    </row>
    <row r="6" spans="2:14" ht="25.5" x14ac:dyDescent="0.25">
      <c r="B6" s="17"/>
      <c r="C6" s="18"/>
      <c r="D6" s="17" t="s">
        <v>5</v>
      </c>
      <c r="E6" s="17" t="s">
        <v>6</v>
      </c>
      <c r="F6" s="17" t="s">
        <v>7</v>
      </c>
      <c r="G6" s="17" t="s">
        <v>8</v>
      </c>
      <c r="H6" s="17"/>
      <c r="I6" s="17" t="s">
        <v>9</v>
      </c>
      <c r="J6" s="17" t="s">
        <v>10</v>
      </c>
      <c r="K6" s="8" t="s">
        <v>11</v>
      </c>
      <c r="L6" s="8" t="s">
        <v>12</v>
      </c>
      <c r="M6" s="8" t="s">
        <v>13</v>
      </c>
      <c r="N6" s="8" t="s">
        <v>14</v>
      </c>
    </row>
    <row r="7" spans="2:14" x14ac:dyDescent="0.25">
      <c r="B7" s="17"/>
      <c r="C7" s="18"/>
      <c r="D7" s="17"/>
      <c r="E7" s="17"/>
      <c r="F7" s="17"/>
      <c r="G7" s="17"/>
      <c r="H7" s="17"/>
      <c r="I7" s="17"/>
      <c r="J7" s="17"/>
      <c r="K7" s="8">
        <v>-2018</v>
      </c>
      <c r="L7" s="8">
        <v>-2019</v>
      </c>
      <c r="M7" s="8">
        <v>-2020</v>
      </c>
      <c r="N7" s="8">
        <v>-2021</v>
      </c>
    </row>
    <row r="8" spans="2:14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/>
      <c r="N8" s="3"/>
    </row>
    <row r="9" spans="2:14" ht="124.5" customHeight="1" x14ac:dyDescent="0.25">
      <c r="B9" s="9" t="s">
        <v>15</v>
      </c>
      <c r="C9" s="10" t="s">
        <v>16</v>
      </c>
      <c r="D9" s="2" t="s">
        <v>37</v>
      </c>
      <c r="E9" s="2" t="s">
        <v>44</v>
      </c>
      <c r="F9" s="2"/>
      <c r="G9" s="7"/>
      <c r="H9" s="7" t="s">
        <v>17</v>
      </c>
      <c r="I9" s="1">
        <f>I10+I11+I12+I13</f>
        <v>5402.8694699999996</v>
      </c>
      <c r="J9" s="1">
        <f t="shared" ref="J9:N9" si="0">J10+J11+J12+J13</f>
        <v>750</v>
      </c>
      <c r="K9" s="1">
        <f t="shared" si="0"/>
        <v>1180.7629999999999</v>
      </c>
      <c r="L9" s="1">
        <f t="shared" si="0"/>
        <v>1576.317</v>
      </c>
      <c r="M9" s="1">
        <f t="shared" si="0"/>
        <v>697.36842000000001</v>
      </c>
      <c r="N9" s="1">
        <f t="shared" si="0"/>
        <v>1198.4210499999999</v>
      </c>
    </row>
    <row r="10" spans="2:14" ht="38.25" x14ac:dyDescent="0.25">
      <c r="B10" s="9"/>
      <c r="C10" s="10"/>
      <c r="D10" s="5"/>
      <c r="E10" s="5"/>
      <c r="F10" s="5"/>
      <c r="G10" s="5"/>
      <c r="H10" s="7" t="s">
        <v>18</v>
      </c>
      <c r="I10" s="1">
        <f>J10+K10+L10+M10+N10</f>
        <v>0</v>
      </c>
      <c r="J10" s="1">
        <f>J15+J55</f>
        <v>0</v>
      </c>
      <c r="K10" s="1">
        <f t="shared" ref="K10:N10" si="1">K15+K55</f>
        <v>0</v>
      </c>
      <c r="L10" s="1">
        <f t="shared" si="1"/>
        <v>0</v>
      </c>
      <c r="M10" s="1">
        <f t="shared" si="1"/>
        <v>0</v>
      </c>
      <c r="N10" s="1">
        <f t="shared" si="1"/>
        <v>0</v>
      </c>
    </row>
    <row r="11" spans="2:14" ht="25.5" x14ac:dyDescent="0.25">
      <c r="B11" s="9"/>
      <c r="C11" s="10"/>
      <c r="D11" s="2" t="s">
        <v>37</v>
      </c>
      <c r="E11" s="3">
        <v>1101</v>
      </c>
      <c r="F11" s="2" t="s">
        <v>60</v>
      </c>
      <c r="G11" s="4"/>
      <c r="H11" s="7" t="s">
        <v>19</v>
      </c>
      <c r="I11" s="1">
        <f t="shared" ref="I11:I13" si="2">J11+K11+L11+M11+N11</f>
        <v>2124</v>
      </c>
      <c r="J11" s="1">
        <f>J16+J56</f>
        <v>150</v>
      </c>
      <c r="K11" s="1">
        <f t="shared" ref="K11:N13" si="3">K16+K56</f>
        <v>300</v>
      </c>
      <c r="L11" s="1">
        <f t="shared" si="3"/>
        <v>918</v>
      </c>
      <c r="M11" s="1">
        <f t="shared" si="3"/>
        <v>140</v>
      </c>
      <c r="N11" s="1">
        <f t="shared" si="3"/>
        <v>616</v>
      </c>
    </row>
    <row r="12" spans="2:14" ht="25.5" x14ac:dyDescent="0.25">
      <c r="B12" s="9"/>
      <c r="C12" s="10"/>
      <c r="D12" s="2" t="s">
        <v>37</v>
      </c>
      <c r="E12" s="3">
        <v>1101</v>
      </c>
      <c r="F12" s="2" t="s">
        <v>60</v>
      </c>
      <c r="G12" s="5"/>
      <c r="H12" s="7" t="s">
        <v>20</v>
      </c>
      <c r="I12" s="1">
        <f t="shared" si="2"/>
        <v>3278.8694699999996</v>
      </c>
      <c r="J12" s="1">
        <f>J17+J57</f>
        <v>600</v>
      </c>
      <c r="K12" s="1">
        <f t="shared" si="3"/>
        <v>880.76300000000003</v>
      </c>
      <c r="L12" s="1">
        <f t="shared" si="3"/>
        <v>658.31700000000001</v>
      </c>
      <c r="M12" s="1">
        <f t="shared" si="3"/>
        <v>557.36842000000001</v>
      </c>
      <c r="N12" s="1">
        <f t="shared" si="3"/>
        <v>582.42105000000004</v>
      </c>
    </row>
    <row r="13" spans="2:14" ht="51" x14ac:dyDescent="0.25">
      <c r="B13" s="9"/>
      <c r="C13" s="10"/>
      <c r="D13" s="5"/>
      <c r="E13" s="5"/>
      <c r="F13" s="5"/>
      <c r="G13" s="5"/>
      <c r="H13" s="7" t="s">
        <v>21</v>
      </c>
      <c r="I13" s="1">
        <f t="shared" si="2"/>
        <v>0</v>
      </c>
      <c r="J13" s="1">
        <f>J18+J58</f>
        <v>0</v>
      </c>
      <c r="K13" s="1">
        <f t="shared" si="3"/>
        <v>0</v>
      </c>
      <c r="L13" s="1">
        <f t="shared" si="3"/>
        <v>0</v>
      </c>
      <c r="M13" s="1">
        <f t="shared" si="3"/>
        <v>0</v>
      </c>
      <c r="N13" s="1">
        <f t="shared" si="3"/>
        <v>0</v>
      </c>
    </row>
    <row r="14" spans="2:14" x14ac:dyDescent="0.25">
      <c r="B14" s="9" t="s">
        <v>22</v>
      </c>
      <c r="C14" s="10" t="s">
        <v>23</v>
      </c>
      <c r="D14" s="2" t="s">
        <v>37</v>
      </c>
      <c r="E14" s="3">
        <v>1101</v>
      </c>
      <c r="F14" s="2" t="s">
        <v>60</v>
      </c>
      <c r="G14" s="7"/>
      <c r="H14" s="7" t="s">
        <v>17</v>
      </c>
      <c r="I14" s="1">
        <f>I15+I16+I17+I18</f>
        <v>4902.8694699999996</v>
      </c>
      <c r="J14" s="1">
        <f t="shared" ref="J14:N14" si="4">J15+J16+J17+J18</f>
        <v>650</v>
      </c>
      <c r="K14" s="1">
        <f t="shared" si="4"/>
        <v>1080.7629999999999</v>
      </c>
      <c r="L14" s="1">
        <f t="shared" si="4"/>
        <v>1476.317</v>
      </c>
      <c r="M14" s="1">
        <f t="shared" si="4"/>
        <v>597.36842000000001</v>
      </c>
      <c r="N14" s="1">
        <f t="shared" si="4"/>
        <v>1098.4210499999999</v>
      </c>
    </row>
    <row r="15" spans="2:14" ht="38.25" x14ac:dyDescent="0.25">
      <c r="B15" s="9"/>
      <c r="C15" s="10"/>
      <c r="D15" s="5"/>
      <c r="E15" s="5"/>
      <c r="F15" s="5"/>
      <c r="G15" s="5"/>
      <c r="H15" s="7" t="s">
        <v>18</v>
      </c>
      <c r="I15" s="1">
        <f>J15+K15+L15+M15+N15</f>
        <v>0</v>
      </c>
      <c r="J15" s="1">
        <f>J20+J25+J30+J35+J40+J45+J50</f>
        <v>0</v>
      </c>
      <c r="K15" s="1">
        <f t="shared" ref="K15:N15" si="5">K20+K25+K30+K35+K40+K45+K50</f>
        <v>0</v>
      </c>
      <c r="L15" s="1">
        <f t="shared" si="5"/>
        <v>0</v>
      </c>
      <c r="M15" s="1">
        <f t="shared" si="5"/>
        <v>0</v>
      </c>
      <c r="N15" s="1">
        <f t="shared" si="5"/>
        <v>0</v>
      </c>
    </row>
    <row r="16" spans="2:14" ht="25.5" x14ac:dyDescent="0.25">
      <c r="B16" s="9"/>
      <c r="C16" s="10"/>
      <c r="D16" s="2" t="s">
        <v>37</v>
      </c>
      <c r="E16" s="3">
        <v>1101</v>
      </c>
      <c r="F16" s="2" t="s">
        <v>60</v>
      </c>
      <c r="G16" s="4"/>
      <c r="H16" s="7" t="s">
        <v>19</v>
      </c>
      <c r="I16" s="1">
        <f t="shared" ref="I16:I18" si="6">J16+K16+L16+M16+N16</f>
        <v>2124</v>
      </c>
      <c r="J16" s="1">
        <f t="shared" ref="J16:N18" si="7">J21+J26+J31+J36+J41+J46+J51</f>
        <v>150</v>
      </c>
      <c r="K16" s="1">
        <f t="shared" si="7"/>
        <v>300</v>
      </c>
      <c r="L16" s="1">
        <f t="shared" si="7"/>
        <v>918</v>
      </c>
      <c r="M16" s="1">
        <f t="shared" si="7"/>
        <v>140</v>
      </c>
      <c r="N16" s="1">
        <f t="shared" si="7"/>
        <v>616</v>
      </c>
    </row>
    <row r="17" spans="2:14" ht="25.5" x14ac:dyDescent="0.25">
      <c r="B17" s="9"/>
      <c r="C17" s="10"/>
      <c r="D17" s="2" t="s">
        <v>37</v>
      </c>
      <c r="E17" s="3">
        <v>1101</v>
      </c>
      <c r="F17" s="2" t="s">
        <v>60</v>
      </c>
      <c r="G17" s="6"/>
      <c r="H17" s="7" t="s">
        <v>20</v>
      </c>
      <c r="I17" s="1">
        <f t="shared" si="6"/>
        <v>2778.8694699999996</v>
      </c>
      <c r="J17" s="1">
        <f t="shared" si="7"/>
        <v>500</v>
      </c>
      <c r="K17" s="1">
        <f t="shared" si="7"/>
        <v>780.76300000000003</v>
      </c>
      <c r="L17" s="1">
        <f t="shared" si="7"/>
        <v>558.31700000000001</v>
      </c>
      <c r="M17" s="1">
        <f t="shared" si="7"/>
        <v>457.36842000000001</v>
      </c>
      <c r="N17" s="1">
        <f t="shared" si="7"/>
        <v>482.42105000000004</v>
      </c>
    </row>
    <row r="18" spans="2:14" ht="51" x14ac:dyDescent="0.25">
      <c r="B18" s="9"/>
      <c r="C18" s="10"/>
      <c r="D18" s="5"/>
      <c r="E18" s="5"/>
      <c r="F18" s="5"/>
      <c r="G18" s="5"/>
      <c r="H18" s="7" t="s">
        <v>21</v>
      </c>
      <c r="I18" s="1">
        <f t="shared" si="6"/>
        <v>0</v>
      </c>
      <c r="J18" s="1">
        <f t="shared" si="7"/>
        <v>0</v>
      </c>
      <c r="K18" s="1">
        <f t="shared" si="7"/>
        <v>0</v>
      </c>
      <c r="L18" s="1">
        <f t="shared" si="7"/>
        <v>0</v>
      </c>
      <c r="M18" s="1">
        <f t="shared" si="7"/>
        <v>0</v>
      </c>
      <c r="N18" s="1">
        <f t="shared" si="7"/>
        <v>0</v>
      </c>
    </row>
    <row r="19" spans="2:14" ht="24" customHeight="1" x14ac:dyDescent="0.25">
      <c r="B19" s="9" t="s">
        <v>57</v>
      </c>
      <c r="C19" s="10" t="s">
        <v>24</v>
      </c>
      <c r="D19" s="2" t="s">
        <v>37</v>
      </c>
      <c r="E19" s="3">
        <v>1101</v>
      </c>
      <c r="F19" s="2" t="s">
        <v>42</v>
      </c>
      <c r="G19" s="6">
        <v>244622</v>
      </c>
      <c r="H19" s="7" t="s">
        <v>17</v>
      </c>
      <c r="I19" s="1">
        <f>I20+I21+I22+I23</f>
        <v>1015</v>
      </c>
      <c r="J19" s="1">
        <f t="shared" ref="J19:N19" si="8">J20+J21+J22+J23</f>
        <v>215</v>
      </c>
      <c r="K19" s="1">
        <f t="shared" si="8"/>
        <v>215</v>
      </c>
      <c r="L19" s="1">
        <f t="shared" si="8"/>
        <v>225</v>
      </c>
      <c r="M19" s="1">
        <f t="shared" si="8"/>
        <v>180</v>
      </c>
      <c r="N19" s="1">
        <f t="shared" si="8"/>
        <v>180</v>
      </c>
    </row>
    <row r="20" spans="2:14" ht="38.25" x14ac:dyDescent="0.25">
      <c r="B20" s="9"/>
      <c r="C20" s="10"/>
      <c r="D20" s="5"/>
      <c r="E20" s="5"/>
      <c r="F20" s="5"/>
      <c r="G20" s="5"/>
      <c r="H20" s="7" t="s">
        <v>18</v>
      </c>
      <c r="I20" s="1">
        <f>J20+K20+L20+M20+N20</f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</row>
    <row r="21" spans="2:14" ht="25.5" x14ac:dyDescent="0.25">
      <c r="B21" s="9"/>
      <c r="C21" s="10"/>
      <c r="D21" s="7"/>
      <c r="E21" s="7"/>
      <c r="F21" s="7"/>
      <c r="G21" s="7"/>
      <c r="H21" s="7" t="s">
        <v>19</v>
      </c>
      <c r="I21" s="1">
        <f t="shared" ref="I21:I23" si="9">J21+K21+L21+M21+N21</f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</row>
    <row r="22" spans="2:14" ht="25.5" x14ac:dyDescent="0.25">
      <c r="B22" s="9"/>
      <c r="C22" s="10"/>
      <c r="D22" s="2" t="s">
        <v>37</v>
      </c>
      <c r="E22" s="3">
        <v>1101</v>
      </c>
      <c r="F22" s="2" t="s">
        <v>42</v>
      </c>
      <c r="G22" s="6">
        <v>244622</v>
      </c>
      <c r="H22" s="7" t="s">
        <v>25</v>
      </c>
      <c r="I22" s="1">
        <f t="shared" si="9"/>
        <v>1015</v>
      </c>
      <c r="J22" s="1">
        <v>215</v>
      </c>
      <c r="K22" s="1">
        <v>215</v>
      </c>
      <c r="L22" s="1">
        <v>225</v>
      </c>
      <c r="M22" s="1">
        <v>180</v>
      </c>
      <c r="N22" s="1">
        <v>180</v>
      </c>
    </row>
    <row r="23" spans="2:14" ht="86.25" customHeight="1" x14ac:dyDescent="0.25">
      <c r="B23" s="9"/>
      <c r="C23" s="10"/>
      <c r="D23" s="5"/>
      <c r="E23" s="5"/>
      <c r="F23" s="5"/>
      <c r="G23" s="5"/>
      <c r="H23" s="7" t="s">
        <v>21</v>
      </c>
      <c r="I23" s="1">
        <f t="shared" si="9"/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</row>
    <row r="24" spans="2:14" x14ac:dyDescent="0.25">
      <c r="B24" s="9" t="s">
        <v>58</v>
      </c>
      <c r="C24" s="10" t="s">
        <v>26</v>
      </c>
      <c r="D24" s="2" t="s">
        <v>37</v>
      </c>
      <c r="E24" s="3">
        <v>1101</v>
      </c>
      <c r="F24" s="2" t="s">
        <v>42</v>
      </c>
      <c r="G24" s="6">
        <v>244622</v>
      </c>
      <c r="H24" s="7" t="s">
        <v>17</v>
      </c>
      <c r="I24" s="1">
        <f>I25+I26+I27+I28</f>
        <v>1380.55</v>
      </c>
      <c r="J24" s="1">
        <f t="shared" ref="J24:N24" si="10">J25+J26+J27+J28</f>
        <v>285</v>
      </c>
      <c r="K24" s="1">
        <f t="shared" si="10"/>
        <v>270.55</v>
      </c>
      <c r="L24" s="1">
        <f t="shared" si="10"/>
        <v>285</v>
      </c>
      <c r="M24" s="1">
        <f t="shared" si="10"/>
        <v>270</v>
      </c>
      <c r="N24" s="1">
        <f t="shared" si="10"/>
        <v>270</v>
      </c>
    </row>
    <row r="25" spans="2:14" ht="38.25" x14ac:dyDescent="0.25">
      <c r="B25" s="9"/>
      <c r="C25" s="10"/>
      <c r="D25" s="5"/>
      <c r="E25" s="5"/>
      <c r="F25" s="5"/>
      <c r="G25" s="5"/>
      <c r="H25" s="7" t="s">
        <v>18</v>
      </c>
      <c r="I25" s="1">
        <f>J25+K25+L25+M25+N25</f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</row>
    <row r="26" spans="2:14" ht="25.5" x14ac:dyDescent="0.25">
      <c r="B26" s="9"/>
      <c r="C26" s="10"/>
      <c r="D26" s="7"/>
      <c r="E26" s="7"/>
      <c r="F26" s="7"/>
      <c r="G26" s="7"/>
      <c r="H26" s="7" t="s">
        <v>27</v>
      </c>
      <c r="I26" s="1">
        <f t="shared" ref="I26:I28" si="11">J26+K26+L26+M26+N26</f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</row>
    <row r="27" spans="2:14" ht="25.5" x14ac:dyDescent="0.25">
      <c r="B27" s="9"/>
      <c r="C27" s="10"/>
      <c r="D27" s="2" t="s">
        <v>37</v>
      </c>
      <c r="E27" s="3">
        <v>1101</v>
      </c>
      <c r="F27" s="2" t="s">
        <v>42</v>
      </c>
      <c r="G27" s="6">
        <v>244622</v>
      </c>
      <c r="H27" s="7" t="s">
        <v>20</v>
      </c>
      <c r="I27" s="1">
        <f t="shared" si="11"/>
        <v>1380.55</v>
      </c>
      <c r="J27" s="1">
        <v>285</v>
      </c>
      <c r="K27" s="1">
        <v>270.55</v>
      </c>
      <c r="L27" s="1">
        <v>285</v>
      </c>
      <c r="M27" s="1">
        <v>270</v>
      </c>
      <c r="N27" s="1">
        <v>270</v>
      </c>
    </row>
    <row r="28" spans="2:14" ht="51" x14ac:dyDescent="0.25">
      <c r="B28" s="9"/>
      <c r="C28" s="10"/>
      <c r="D28" s="5"/>
      <c r="E28" s="5"/>
      <c r="F28" s="5"/>
      <c r="G28" s="5"/>
      <c r="H28" s="7" t="s">
        <v>21</v>
      </c>
      <c r="I28" s="1">
        <f t="shared" si="11"/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</row>
    <row r="29" spans="2:14" ht="37.5" customHeight="1" x14ac:dyDescent="0.25">
      <c r="B29" s="9" t="s">
        <v>59</v>
      </c>
      <c r="C29" s="10" t="s">
        <v>28</v>
      </c>
      <c r="D29" s="2" t="s">
        <v>37</v>
      </c>
      <c r="E29" s="3">
        <v>1101</v>
      </c>
      <c r="F29" s="2" t="s">
        <v>42</v>
      </c>
      <c r="G29" s="6">
        <v>244622</v>
      </c>
      <c r="H29" s="7" t="s">
        <v>17</v>
      </c>
      <c r="I29" s="1">
        <f>I30+I31+I32+I33</f>
        <v>295.21300000000002</v>
      </c>
      <c r="J29" s="1">
        <f t="shared" ref="J29:N29" si="12">J30+J31+J32+J33</f>
        <v>0</v>
      </c>
      <c r="K29" s="1">
        <f t="shared" si="12"/>
        <v>295.21300000000002</v>
      </c>
      <c r="L29" s="1">
        <f t="shared" si="12"/>
        <v>0</v>
      </c>
      <c r="M29" s="1">
        <f t="shared" si="12"/>
        <v>0</v>
      </c>
      <c r="N29" s="1">
        <f t="shared" si="12"/>
        <v>0</v>
      </c>
    </row>
    <row r="30" spans="2:14" ht="38.25" x14ac:dyDescent="0.25">
      <c r="B30" s="9"/>
      <c r="C30" s="10"/>
      <c r="D30" s="5"/>
      <c r="E30" s="5"/>
      <c r="F30" s="5"/>
      <c r="G30" s="5"/>
      <c r="H30" s="7" t="s">
        <v>18</v>
      </c>
      <c r="I30" s="1">
        <f>J30+K30+L30+M30+N30</f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</row>
    <row r="31" spans="2:14" ht="25.5" x14ac:dyDescent="0.25">
      <c r="B31" s="9"/>
      <c r="C31" s="10"/>
      <c r="D31" s="2"/>
      <c r="E31" s="3"/>
      <c r="F31" s="2"/>
      <c r="G31" s="2"/>
      <c r="H31" s="7" t="s">
        <v>27</v>
      </c>
      <c r="I31" s="1">
        <f t="shared" ref="I31:I33" si="13">J31+K31+L31+M31+N31</f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</row>
    <row r="32" spans="2:14" ht="37.5" customHeight="1" x14ac:dyDescent="0.25">
      <c r="B32" s="9"/>
      <c r="C32" s="10"/>
      <c r="D32" s="2" t="s">
        <v>37</v>
      </c>
      <c r="E32" s="3">
        <v>1101</v>
      </c>
      <c r="F32" s="2" t="s">
        <v>42</v>
      </c>
      <c r="G32" s="6">
        <v>244622</v>
      </c>
      <c r="H32" s="7" t="s">
        <v>20</v>
      </c>
      <c r="I32" s="1">
        <f t="shared" si="13"/>
        <v>295.21300000000002</v>
      </c>
      <c r="J32" s="1">
        <v>0</v>
      </c>
      <c r="K32" s="1">
        <v>295.21300000000002</v>
      </c>
      <c r="L32" s="1">
        <v>0</v>
      </c>
      <c r="M32" s="1">
        <v>0</v>
      </c>
      <c r="N32" s="1">
        <v>0</v>
      </c>
    </row>
    <row r="33" spans="2:14" ht="51" x14ac:dyDescent="0.25">
      <c r="B33" s="9"/>
      <c r="C33" s="10"/>
      <c r="D33" s="5"/>
      <c r="E33" s="5"/>
      <c r="F33" s="5"/>
      <c r="G33" s="5"/>
      <c r="H33" s="7" t="s">
        <v>21</v>
      </c>
      <c r="I33" s="1">
        <f t="shared" si="13"/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</row>
    <row r="34" spans="2:14" x14ac:dyDescent="0.25">
      <c r="B34" s="9" t="s">
        <v>55</v>
      </c>
      <c r="C34" s="10" t="s">
        <v>29</v>
      </c>
      <c r="D34" s="2" t="s">
        <v>37</v>
      </c>
      <c r="E34" s="2">
        <v>1101</v>
      </c>
      <c r="F34" s="2" t="s">
        <v>54</v>
      </c>
      <c r="G34" s="7"/>
      <c r="H34" s="7" t="s">
        <v>17</v>
      </c>
      <c r="I34" s="1">
        <f>I35+I36+I37+I38</f>
        <v>1247.36905</v>
      </c>
      <c r="J34" s="1">
        <f t="shared" ref="J34:N34" si="14">J35+J36+J37+J38</f>
        <v>100</v>
      </c>
      <c r="K34" s="1">
        <f t="shared" si="14"/>
        <v>0</v>
      </c>
      <c r="L34" s="1">
        <f t="shared" si="14"/>
        <v>578.94799999999998</v>
      </c>
      <c r="M34" s="1">
        <f t="shared" si="14"/>
        <v>147.36842000000001</v>
      </c>
      <c r="N34" s="1">
        <f t="shared" si="14"/>
        <v>421.05263000000002</v>
      </c>
    </row>
    <row r="35" spans="2:14" ht="38.25" x14ac:dyDescent="0.25">
      <c r="B35" s="9"/>
      <c r="C35" s="10"/>
      <c r="D35" s="5"/>
      <c r="E35" s="5"/>
      <c r="F35" s="5"/>
      <c r="G35" s="5"/>
      <c r="H35" s="7" t="s">
        <v>18</v>
      </c>
      <c r="I35" s="1">
        <f>J35+K35+L35+M35+N35</f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</row>
    <row r="36" spans="2:14" ht="25.5" x14ac:dyDescent="0.25">
      <c r="B36" s="9"/>
      <c r="C36" s="10"/>
      <c r="D36" s="2" t="s">
        <v>37</v>
      </c>
      <c r="E36" s="2">
        <v>1101</v>
      </c>
      <c r="F36" s="2" t="s">
        <v>38</v>
      </c>
      <c r="G36" s="2">
        <v>244</v>
      </c>
      <c r="H36" s="7" t="s">
        <v>27</v>
      </c>
      <c r="I36" s="1">
        <f t="shared" ref="I36:I38" si="15">J36+K36+L36+M36+N36</f>
        <v>1190</v>
      </c>
      <c r="J36" s="1">
        <v>100</v>
      </c>
      <c r="K36" s="1">
        <v>0</v>
      </c>
      <c r="L36" s="1">
        <v>550</v>
      </c>
      <c r="M36" s="1">
        <v>140</v>
      </c>
      <c r="N36" s="1">
        <v>400</v>
      </c>
    </row>
    <row r="37" spans="2:14" ht="25.5" x14ac:dyDescent="0.25">
      <c r="B37" s="9"/>
      <c r="C37" s="10"/>
      <c r="D37" s="2" t="s">
        <v>37</v>
      </c>
      <c r="E37" s="5">
        <v>1101</v>
      </c>
      <c r="F37" s="5" t="s">
        <v>39</v>
      </c>
      <c r="G37" s="5">
        <v>244</v>
      </c>
      <c r="H37" s="7" t="s">
        <v>20</v>
      </c>
      <c r="I37" s="1">
        <f t="shared" si="15"/>
        <v>57.369050000000001</v>
      </c>
      <c r="J37" s="1">
        <v>0</v>
      </c>
      <c r="K37" s="1">
        <v>0</v>
      </c>
      <c r="L37" s="1">
        <v>28.948</v>
      </c>
      <c r="M37" s="1">
        <v>7.3684200000000004</v>
      </c>
      <c r="N37" s="1">
        <v>21.052630000000001</v>
      </c>
    </row>
    <row r="38" spans="2:14" ht="51" x14ac:dyDescent="0.25">
      <c r="B38" s="9"/>
      <c r="C38" s="10"/>
      <c r="D38" s="2"/>
      <c r="E38" s="5"/>
      <c r="F38" s="5"/>
      <c r="G38" s="5"/>
      <c r="H38" s="7" t="s">
        <v>21</v>
      </c>
      <c r="I38" s="1">
        <f t="shared" si="15"/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</row>
    <row r="39" spans="2:14" x14ac:dyDescent="0.25">
      <c r="B39" s="9" t="s">
        <v>56</v>
      </c>
      <c r="C39" s="11" t="s">
        <v>43</v>
      </c>
      <c r="D39" s="2">
        <v>11</v>
      </c>
      <c r="E39" s="2" t="s">
        <v>44</v>
      </c>
      <c r="F39" s="2" t="s">
        <v>53</v>
      </c>
      <c r="G39" s="5"/>
      <c r="H39" s="7" t="s">
        <v>17</v>
      </c>
      <c r="I39" s="1">
        <f>I40+I41+I42+I43</f>
        <v>221.053</v>
      </c>
      <c r="J39" s="1">
        <f t="shared" ref="J39:N39" si="16">J40+J41+J42+J43</f>
        <v>0</v>
      </c>
      <c r="K39" s="1">
        <f t="shared" si="16"/>
        <v>0</v>
      </c>
      <c r="L39" s="1">
        <f t="shared" si="16"/>
        <v>221.053</v>
      </c>
      <c r="M39" s="1">
        <f t="shared" si="16"/>
        <v>0</v>
      </c>
      <c r="N39" s="1">
        <f t="shared" si="16"/>
        <v>0</v>
      </c>
    </row>
    <row r="40" spans="2:14" ht="38.25" x14ac:dyDescent="0.25">
      <c r="B40" s="9"/>
      <c r="C40" s="12"/>
      <c r="D40" s="5"/>
      <c r="E40" s="5"/>
      <c r="F40" s="5"/>
      <c r="G40" s="5"/>
      <c r="H40" s="7" t="s">
        <v>18</v>
      </c>
      <c r="I40" s="1">
        <f>J40+K40+L40+M40+N40</f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</row>
    <row r="41" spans="2:14" ht="25.5" x14ac:dyDescent="0.25">
      <c r="B41" s="9"/>
      <c r="C41" s="12"/>
      <c r="D41" s="2" t="s">
        <v>37</v>
      </c>
      <c r="E41" s="2" t="s">
        <v>44</v>
      </c>
      <c r="F41" s="2" t="s">
        <v>40</v>
      </c>
      <c r="G41" s="2" t="s">
        <v>45</v>
      </c>
      <c r="H41" s="7" t="s">
        <v>27</v>
      </c>
      <c r="I41" s="1">
        <f t="shared" ref="I41:I43" si="17">J41+K41+L41+M41+N41</f>
        <v>210</v>
      </c>
      <c r="J41" s="1">
        <v>0</v>
      </c>
      <c r="K41" s="1">
        <v>0</v>
      </c>
      <c r="L41" s="1">
        <v>210</v>
      </c>
      <c r="M41" s="1">
        <v>0</v>
      </c>
      <c r="N41" s="1">
        <v>0</v>
      </c>
    </row>
    <row r="42" spans="2:14" ht="25.5" x14ac:dyDescent="0.25">
      <c r="B42" s="9"/>
      <c r="C42" s="12"/>
      <c r="D42" s="2" t="s">
        <v>37</v>
      </c>
      <c r="E42" s="2" t="s">
        <v>44</v>
      </c>
      <c r="F42" s="2" t="s">
        <v>46</v>
      </c>
      <c r="G42" s="2" t="s">
        <v>45</v>
      </c>
      <c r="H42" s="7" t="s">
        <v>20</v>
      </c>
      <c r="I42" s="1">
        <f t="shared" si="17"/>
        <v>11.053000000000001</v>
      </c>
      <c r="J42" s="1">
        <v>0</v>
      </c>
      <c r="K42" s="1">
        <v>0</v>
      </c>
      <c r="L42" s="1">
        <v>11.053000000000001</v>
      </c>
      <c r="M42" s="1">
        <v>0</v>
      </c>
      <c r="N42" s="1">
        <v>0</v>
      </c>
    </row>
    <row r="43" spans="2:14" ht="45.75" customHeight="1" x14ac:dyDescent="0.25">
      <c r="B43" s="9"/>
      <c r="C43" s="13"/>
      <c r="D43" s="5"/>
      <c r="E43" s="5"/>
      <c r="F43" s="5"/>
      <c r="G43" s="5"/>
      <c r="H43" s="7" t="s">
        <v>21</v>
      </c>
      <c r="I43" s="1">
        <f t="shared" si="17"/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</row>
    <row r="44" spans="2:14" ht="35.25" customHeight="1" x14ac:dyDescent="0.25">
      <c r="B44" s="9" t="s">
        <v>52</v>
      </c>
      <c r="C44" s="10" t="s">
        <v>30</v>
      </c>
      <c r="D44" s="2" t="s">
        <v>37</v>
      </c>
      <c r="E44" s="3">
        <v>1102</v>
      </c>
      <c r="F44" s="2" t="s">
        <v>41</v>
      </c>
      <c r="G44" s="4">
        <v>622</v>
      </c>
      <c r="H44" s="7" t="s">
        <v>17</v>
      </c>
      <c r="I44" s="1">
        <f>I45+I46+I47+I48</f>
        <v>350</v>
      </c>
      <c r="J44" s="1">
        <f t="shared" ref="J44:N44" si="18">J45+J46+J47+J48</f>
        <v>50</v>
      </c>
      <c r="K44" s="1">
        <f t="shared" si="18"/>
        <v>300</v>
      </c>
      <c r="L44" s="1">
        <f t="shared" si="18"/>
        <v>0</v>
      </c>
      <c r="M44" s="1">
        <f t="shared" si="18"/>
        <v>0</v>
      </c>
      <c r="N44" s="1">
        <f t="shared" si="18"/>
        <v>0</v>
      </c>
    </row>
    <row r="45" spans="2:14" ht="38.25" x14ac:dyDescent="0.25">
      <c r="B45" s="9"/>
      <c r="C45" s="10"/>
      <c r="D45" s="2"/>
      <c r="E45" s="5"/>
      <c r="F45" s="5"/>
      <c r="G45" s="5"/>
      <c r="H45" s="7" t="s">
        <v>18</v>
      </c>
      <c r="I45" s="1">
        <f>J45+K45+L45+M45+N45</f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</row>
    <row r="46" spans="2:14" ht="25.5" x14ac:dyDescent="0.25">
      <c r="B46" s="9"/>
      <c r="C46" s="10"/>
      <c r="D46" s="2" t="s">
        <v>37</v>
      </c>
      <c r="E46" s="3">
        <v>1102</v>
      </c>
      <c r="F46" s="2" t="s">
        <v>41</v>
      </c>
      <c r="G46" s="4">
        <v>622</v>
      </c>
      <c r="H46" s="7" t="s">
        <v>27</v>
      </c>
      <c r="I46" s="1">
        <f t="shared" ref="I46:I48" si="19">J46+K46+L46+M46+N46</f>
        <v>350</v>
      </c>
      <c r="J46" s="1">
        <v>50</v>
      </c>
      <c r="K46" s="1">
        <v>300</v>
      </c>
      <c r="L46" s="1">
        <v>0</v>
      </c>
      <c r="M46" s="1">
        <v>0</v>
      </c>
      <c r="N46" s="1">
        <v>0</v>
      </c>
    </row>
    <row r="47" spans="2:14" ht="25.5" x14ac:dyDescent="0.25">
      <c r="B47" s="9"/>
      <c r="C47" s="10"/>
      <c r="D47" s="2"/>
      <c r="E47" s="5"/>
      <c r="F47" s="2"/>
      <c r="G47" s="5"/>
      <c r="H47" s="7" t="s">
        <v>20</v>
      </c>
      <c r="I47" s="1">
        <f t="shared" si="19"/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</row>
    <row r="48" spans="2:14" ht="51" x14ac:dyDescent="0.25">
      <c r="B48" s="9"/>
      <c r="C48" s="10"/>
      <c r="D48" s="5"/>
      <c r="E48" s="5"/>
      <c r="F48" s="5"/>
      <c r="G48" s="5"/>
      <c r="H48" s="7" t="s">
        <v>21</v>
      </c>
      <c r="I48" s="1">
        <f t="shared" si="19"/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</row>
    <row r="49" spans="2:14" x14ac:dyDescent="0.25">
      <c r="B49" s="9" t="s">
        <v>51</v>
      </c>
      <c r="C49" s="14" t="s">
        <v>47</v>
      </c>
      <c r="D49" s="5"/>
      <c r="E49" s="5"/>
      <c r="F49" s="5"/>
      <c r="G49" s="5"/>
      <c r="H49" s="7" t="s">
        <v>17</v>
      </c>
      <c r="I49" s="1">
        <f>I50+I51+I52+I53</f>
        <v>393.68441999999999</v>
      </c>
      <c r="J49" s="1">
        <f t="shared" ref="J49:N49" si="20">J50+J51+J52+J53</f>
        <v>0</v>
      </c>
      <c r="K49" s="1">
        <f t="shared" si="20"/>
        <v>0</v>
      </c>
      <c r="L49" s="1">
        <f t="shared" si="20"/>
        <v>166.316</v>
      </c>
      <c r="M49" s="1">
        <f t="shared" si="20"/>
        <v>0</v>
      </c>
      <c r="N49" s="1">
        <f t="shared" si="20"/>
        <v>227.36842000000001</v>
      </c>
    </row>
    <row r="50" spans="2:14" ht="38.25" x14ac:dyDescent="0.25">
      <c r="B50" s="9"/>
      <c r="C50" s="15"/>
      <c r="D50" s="5"/>
      <c r="E50" s="5"/>
      <c r="F50" s="5"/>
      <c r="G50" s="5"/>
      <c r="H50" s="7" t="s">
        <v>18</v>
      </c>
      <c r="I50" s="1">
        <f>J50+K50+L50+M50+N50</f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</row>
    <row r="51" spans="2:14" ht="25.5" x14ac:dyDescent="0.25">
      <c r="B51" s="9"/>
      <c r="C51" s="15"/>
      <c r="D51" s="2" t="s">
        <v>37</v>
      </c>
      <c r="E51" s="2" t="s">
        <v>48</v>
      </c>
      <c r="F51" s="2" t="s">
        <v>49</v>
      </c>
      <c r="G51" s="2" t="s">
        <v>45</v>
      </c>
      <c r="H51" s="7" t="s">
        <v>27</v>
      </c>
      <c r="I51" s="1">
        <f t="shared" ref="I51:I53" si="21">J51+K51+L51+M51+N51</f>
        <v>374</v>
      </c>
      <c r="J51" s="1">
        <v>0</v>
      </c>
      <c r="K51" s="1">
        <v>0</v>
      </c>
      <c r="L51" s="1">
        <v>158</v>
      </c>
      <c r="M51" s="1">
        <v>0</v>
      </c>
      <c r="N51" s="1">
        <v>216</v>
      </c>
    </row>
    <row r="52" spans="2:14" ht="25.5" x14ac:dyDescent="0.25">
      <c r="B52" s="9"/>
      <c r="C52" s="15"/>
      <c r="D52" s="2" t="s">
        <v>37</v>
      </c>
      <c r="E52" s="2" t="s">
        <v>48</v>
      </c>
      <c r="F52" s="2" t="s">
        <v>50</v>
      </c>
      <c r="G52" s="2" t="s">
        <v>45</v>
      </c>
      <c r="H52" s="7" t="s">
        <v>20</v>
      </c>
      <c r="I52" s="1">
        <f t="shared" si="21"/>
        <v>19.684420000000003</v>
      </c>
      <c r="J52" s="1">
        <v>0</v>
      </c>
      <c r="K52" s="1">
        <v>0</v>
      </c>
      <c r="L52" s="1">
        <v>8.3160000000000007</v>
      </c>
      <c r="M52" s="1">
        <v>0</v>
      </c>
      <c r="N52" s="1">
        <v>11.36842</v>
      </c>
    </row>
    <row r="53" spans="2:14" ht="51" x14ac:dyDescent="0.25">
      <c r="B53" s="9"/>
      <c r="C53" s="16"/>
      <c r="D53" s="5"/>
      <c r="E53" s="5"/>
      <c r="F53" s="5"/>
      <c r="G53" s="5"/>
      <c r="H53" s="7" t="s">
        <v>21</v>
      </c>
      <c r="I53" s="1">
        <f t="shared" si="21"/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</row>
    <row r="54" spans="2:14" x14ac:dyDescent="0.25">
      <c r="B54" s="9" t="s">
        <v>31</v>
      </c>
      <c r="C54" s="10" t="s">
        <v>32</v>
      </c>
      <c r="D54" s="2" t="s">
        <v>37</v>
      </c>
      <c r="E54" s="3">
        <v>1101</v>
      </c>
      <c r="F54" s="2" t="s">
        <v>42</v>
      </c>
      <c r="G54" s="6">
        <v>244622</v>
      </c>
      <c r="H54" s="7" t="s">
        <v>17</v>
      </c>
      <c r="I54" s="1">
        <f>I55+I56+I57+I58</f>
        <v>500</v>
      </c>
      <c r="J54" s="1">
        <f t="shared" ref="J54:N54" si="22">J55+J56+J57+J58</f>
        <v>100</v>
      </c>
      <c r="K54" s="1">
        <f t="shared" si="22"/>
        <v>100</v>
      </c>
      <c r="L54" s="1">
        <f t="shared" si="22"/>
        <v>100</v>
      </c>
      <c r="M54" s="1">
        <f t="shared" si="22"/>
        <v>100</v>
      </c>
      <c r="N54" s="1">
        <f t="shared" si="22"/>
        <v>100</v>
      </c>
    </row>
    <row r="55" spans="2:14" ht="38.25" x14ac:dyDescent="0.25">
      <c r="B55" s="9"/>
      <c r="C55" s="10"/>
      <c r="D55" s="2"/>
      <c r="E55" s="5"/>
      <c r="F55" s="5"/>
      <c r="G55" s="5"/>
      <c r="H55" s="7" t="s">
        <v>18</v>
      </c>
      <c r="I55" s="1">
        <f>J55+K55+L55+M55+N55</f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</row>
    <row r="56" spans="2:14" ht="25.5" x14ac:dyDescent="0.25">
      <c r="B56" s="9"/>
      <c r="C56" s="10"/>
      <c r="D56" s="2"/>
      <c r="E56" s="7"/>
      <c r="F56" s="7"/>
      <c r="G56" s="7"/>
      <c r="H56" s="7" t="s">
        <v>27</v>
      </c>
      <c r="I56" s="1">
        <f t="shared" ref="I56:I58" si="23">J56+K56+L56+M56+N56</f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</row>
    <row r="57" spans="2:14" ht="25.5" x14ac:dyDescent="0.25">
      <c r="B57" s="9"/>
      <c r="C57" s="10"/>
      <c r="D57" s="2" t="s">
        <v>37</v>
      </c>
      <c r="E57" s="3">
        <v>1101</v>
      </c>
      <c r="F57" s="2" t="s">
        <v>42</v>
      </c>
      <c r="G57" s="6">
        <v>244622</v>
      </c>
      <c r="H57" s="7" t="s">
        <v>20</v>
      </c>
      <c r="I57" s="1">
        <f t="shared" si="23"/>
        <v>500</v>
      </c>
      <c r="J57" s="1">
        <v>100</v>
      </c>
      <c r="K57" s="1">
        <v>100</v>
      </c>
      <c r="L57" s="1">
        <v>100</v>
      </c>
      <c r="M57" s="1">
        <v>100</v>
      </c>
      <c r="N57" s="1">
        <v>100</v>
      </c>
    </row>
    <row r="58" spans="2:14" ht="51" x14ac:dyDescent="0.25">
      <c r="B58" s="9"/>
      <c r="C58" s="10"/>
      <c r="D58" s="2"/>
      <c r="E58" s="5"/>
      <c r="F58" s="5"/>
      <c r="G58" s="5"/>
      <c r="H58" s="7" t="s">
        <v>21</v>
      </c>
      <c r="I58" s="1">
        <f t="shared" si="23"/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</row>
    <row r="59" spans="2:14" x14ac:dyDescent="0.25">
      <c r="B59" s="9" t="s">
        <v>33</v>
      </c>
      <c r="C59" s="10" t="s">
        <v>34</v>
      </c>
      <c r="D59" s="2" t="s">
        <v>37</v>
      </c>
      <c r="E59" s="3">
        <v>1101</v>
      </c>
      <c r="F59" s="2" t="s">
        <v>42</v>
      </c>
      <c r="G59" s="6">
        <v>244622</v>
      </c>
      <c r="H59" s="7" t="s">
        <v>17</v>
      </c>
      <c r="I59" s="1">
        <f>I60+I61+I62+I63</f>
        <v>500</v>
      </c>
      <c r="J59" s="1">
        <f t="shared" ref="J59:N59" si="24">J60+J61+J62+J63</f>
        <v>100</v>
      </c>
      <c r="K59" s="1">
        <f t="shared" si="24"/>
        <v>100</v>
      </c>
      <c r="L59" s="1">
        <f t="shared" si="24"/>
        <v>100</v>
      </c>
      <c r="M59" s="1">
        <f t="shared" si="24"/>
        <v>100</v>
      </c>
      <c r="N59" s="1">
        <f t="shared" si="24"/>
        <v>100</v>
      </c>
    </row>
    <row r="60" spans="2:14" ht="38.25" x14ac:dyDescent="0.25">
      <c r="B60" s="9"/>
      <c r="C60" s="10"/>
      <c r="D60" s="2"/>
      <c r="E60" s="5"/>
      <c r="F60" s="5"/>
      <c r="G60" s="5"/>
      <c r="H60" s="7" t="s">
        <v>18</v>
      </c>
      <c r="I60" s="1">
        <f>J60+K60+L60+M60+N60</f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</row>
    <row r="61" spans="2:14" ht="25.5" x14ac:dyDescent="0.25">
      <c r="B61" s="9"/>
      <c r="C61" s="10"/>
      <c r="D61" s="2"/>
      <c r="E61" s="7"/>
      <c r="F61" s="7"/>
      <c r="G61" s="7"/>
      <c r="H61" s="7" t="s">
        <v>27</v>
      </c>
      <c r="I61" s="1">
        <f t="shared" ref="I61:I63" si="25">J61+K61+L61+M61+N61</f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</row>
    <row r="62" spans="2:14" ht="25.5" x14ac:dyDescent="0.25">
      <c r="B62" s="9"/>
      <c r="C62" s="10"/>
      <c r="D62" s="2" t="s">
        <v>37</v>
      </c>
      <c r="E62" s="3">
        <v>1101</v>
      </c>
      <c r="F62" s="2" t="s">
        <v>42</v>
      </c>
      <c r="G62" s="6">
        <v>244622</v>
      </c>
      <c r="H62" s="7" t="s">
        <v>20</v>
      </c>
      <c r="I62" s="1">
        <f t="shared" si="25"/>
        <v>500</v>
      </c>
      <c r="J62" s="1">
        <v>100</v>
      </c>
      <c r="K62" s="1">
        <v>100</v>
      </c>
      <c r="L62" s="1">
        <v>100</v>
      </c>
      <c r="M62" s="1">
        <v>100</v>
      </c>
      <c r="N62" s="1">
        <v>100</v>
      </c>
    </row>
    <row r="63" spans="2:14" ht="51" x14ac:dyDescent="0.25">
      <c r="B63" s="9"/>
      <c r="C63" s="10"/>
      <c r="D63" s="2"/>
      <c r="E63" s="5"/>
      <c r="F63" s="5"/>
      <c r="G63" s="5"/>
      <c r="H63" s="7" t="s">
        <v>21</v>
      </c>
      <c r="I63" s="1">
        <f t="shared" si="25"/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</row>
  </sheetData>
  <mergeCells count="35">
    <mergeCell ref="B2:N4"/>
    <mergeCell ref="B1:N1"/>
    <mergeCell ref="B19:B23"/>
    <mergeCell ref="C19:C23"/>
    <mergeCell ref="B5:B7"/>
    <mergeCell ref="C5:C7"/>
    <mergeCell ref="D5:G5"/>
    <mergeCell ref="D6:D7"/>
    <mergeCell ref="E6:E7"/>
    <mergeCell ref="F6:F7"/>
    <mergeCell ref="G6:G7"/>
    <mergeCell ref="J6:J7"/>
    <mergeCell ref="B9:B13"/>
    <mergeCell ref="C9:C13"/>
    <mergeCell ref="B14:B18"/>
    <mergeCell ref="C14:C18"/>
    <mergeCell ref="H5:H7"/>
    <mergeCell ref="I5:N5"/>
    <mergeCell ref="I6:I7"/>
    <mergeCell ref="B24:B28"/>
    <mergeCell ref="C24:C28"/>
    <mergeCell ref="B54:B58"/>
    <mergeCell ref="C54:C58"/>
    <mergeCell ref="B59:B63"/>
    <mergeCell ref="C59:C63"/>
    <mergeCell ref="B29:B33"/>
    <mergeCell ref="C29:C33"/>
    <mergeCell ref="B34:B38"/>
    <mergeCell ref="C34:C38"/>
    <mergeCell ref="B44:B48"/>
    <mergeCell ref="C44:C48"/>
    <mergeCell ref="B39:B43"/>
    <mergeCell ref="C39:C43"/>
    <mergeCell ref="B49:B53"/>
    <mergeCell ref="C49:C5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2019-03-11T04:10:02Z</dcterms:modified>
</cp:coreProperties>
</file>